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7088" windowHeight="93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'Sheet1'!$A$1:$N$67</definedName>
  </definedNames>
  <calcPr fullCalcOnLoad="1"/>
</workbook>
</file>

<file path=xl/sharedStrings.xml><?xml version="1.0" encoding="utf-8"?>
<sst xmlns="http://schemas.openxmlformats.org/spreadsheetml/2006/main" count="89" uniqueCount="26">
  <si>
    <t>Sidewinder Pumps Inc. Gas Recovery Pump Formulas</t>
  </si>
  <si>
    <t>MRP</t>
  </si>
  <si>
    <t>Maximum Recover Pressure</t>
  </si>
  <si>
    <t>DP</t>
  </si>
  <si>
    <t>Discharge Pressure</t>
  </si>
  <si>
    <t>SP</t>
  </si>
  <si>
    <t>Supply Pressure</t>
  </si>
  <si>
    <t>AR</t>
  </si>
  <si>
    <t>To Calculate MRP when DP and SP are known</t>
  </si>
  <si>
    <t>Amplification Ratio Model 42 pump =80</t>
  </si>
  <si>
    <t>PO</t>
  </si>
  <si>
    <t>To Calculate Minimum SP when the DP and MRP are known</t>
  </si>
  <si>
    <t>To Calculate Maximum DP when the MRP and SP are known</t>
  </si>
  <si>
    <t>MRP= SP - [DP divided by AR] - PO</t>
  </si>
  <si>
    <t>Enter Discharge Pressure (DP) in space</t>
  </si>
  <si>
    <t>Enter Supply Pressure (SP) in space</t>
  </si>
  <si>
    <t>Enter Maximum Recovery Pressure (MRP) in space</t>
  </si>
  <si>
    <t>Pressure to mechanically operate pump = 25 PSI</t>
  </si>
  <si>
    <t>Gas Recovery Pump Calculator</t>
  </si>
  <si>
    <t xml:space="preserve">When two of the three variables (MPR, DP, SP) are known, the third can be </t>
  </si>
  <si>
    <t xml:space="preserve">calculated by filling in the corresponding spaces in the appropiate table. </t>
  </si>
  <si>
    <t>Formulas for model 62D-xxx-GS and 82D-xxx-GS</t>
  </si>
  <si>
    <t>continued on next page</t>
  </si>
  <si>
    <t>Model 42D-xxx-GS</t>
  </si>
  <si>
    <t>Model 62D-xxx-GS</t>
  </si>
  <si>
    <t>Model 82D-xxx-GS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</si>
</sst>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4" fillId="0" borderId="0" xfId="0" applyFont="1" applyAlignment="1">
      <alignment/>
    </xf>
    <xf numFmtId="0" fontId="3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6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36" fillId="33" borderId="18" xfId="0" applyFont="1" applyFill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0" fillId="0" borderId="16" xfId="0" applyBorder="1" applyAlignment="1">
      <alignment/>
    </xf>
    <xf numFmtId="0" fontId="36" fillId="0" borderId="16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4" fillId="0" borderId="22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7" fillId="0" borderId="0" xfId="0" applyFont="1" applyAlignment="1">
      <alignment/>
    </xf>
    <xf numFmtId="0" fontId="34" fillId="0" borderId="0" xfId="0" applyFont="1" applyAlignment="1">
      <alignment/>
    </xf>
    <xf numFmtId="2" fontId="36" fillId="33" borderId="27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0" borderId="12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104775</xdr:rowOff>
    </xdr:from>
    <xdr:to>
      <xdr:col>1</xdr:col>
      <xdr:colOff>533400</xdr:colOff>
      <xdr:row>3</xdr:row>
      <xdr:rowOff>104775</xdr:rowOff>
    </xdr:to>
    <xdr:pic>
      <xdr:nvPicPr>
        <xdr:cNvPr id="1" name="Picture 1" descr="Sidewinder Logo 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1009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68"/>
  <sheetViews>
    <sheetView tabSelected="1" view="pageLayout" workbookViewId="0" topLeftCell="A1">
      <selection activeCell="I58" sqref="I58:J58"/>
    </sheetView>
  </sheetViews>
  <sheetFormatPr defaultColWidth="9.140625" defaultRowHeight="15"/>
  <cols>
    <col min="2" max="2" width="9.28125" style="0" bestFit="1" customWidth="1"/>
  </cols>
  <sheetData>
    <row r="5" spans="1:10" ht="14.25">
      <c r="A5" s="40" t="s">
        <v>0</v>
      </c>
      <c r="B5" s="40"/>
      <c r="C5" s="40"/>
      <c r="D5" s="40"/>
      <c r="E5" s="40"/>
      <c r="F5" s="40"/>
      <c r="G5" s="40"/>
      <c r="H5" s="28"/>
      <c r="I5" s="28"/>
      <c r="J5" s="28"/>
    </row>
    <row r="6" ht="14.25">
      <c r="A6" t="s">
        <v>13</v>
      </c>
    </row>
    <row r="8" spans="1:2" ht="14.25">
      <c r="A8" s="1" t="s">
        <v>1</v>
      </c>
      <c r="B8" t="s">
        <v>2</v>
      </c>
    </row>
    <row r="9" spans="1:2" ht="14.25">
      <c r="A9" s="1" t="s">
        <v>3</v>
      </c>
      <c r="B9" t="s">
        <v>4</v>
      </c>
    </row>
    <row r="10" spans="1:2" ht="14.25">
      <c r="A10" s="1" t="s">
        <v>5</v>
      </c>
      <c r="B10" t="s">
        <v>6</v>
      </c>
    </row>
    <row r="11" spans="1:2" ht="14.25">
      <c r="A11" s="1" t="s">
        <v>7</v>
      </c>
      <c r="B11" t="s">
        <v>9</v>
      </c>
    </row>
    <row r="12" spans="1:10" ht="14.25">
      <c r="A12" s="1" t="s">
        <v>10</v>
      </c>
      <c r="B12" t="s">
        <v>17</v>
      </c>
      <c r="J12" s="1"/>
    </row>
    <row r="14" spans="1:10" ht="14.25">
      <c r="A14" s="39" t="s">
        <v>18</v>
      </c>
      <c r="B14" s="39"/>
      <c r="C14" s="39"/>
      <c r="D14" s="39"/>
      <c r="E14" s="39"/>
      <c r="F14" s="39"/>
      <c r="G14" s="39"/>
      <c r="H14" s="27"/>
      <c r="I14" s="27"/>
      <c r="J14" s="27"/>
    </row>
    <row r="16" ht="14.25">
      <c r="A16" s="6" t="s">
        <v>19</v>
      </c>
    </row>
    <row r="17" ht="14.25">
      <c r="A17" s="6" t="s">
        <v>20</v>
      </c>
    </row>
    <row r="18" ht="15" thickBot="1">
      <c r="A18" s="6"/>
    </row>
    <row r="19" spans="1:7" ht="15" thickTop="1">
      <c r="A19" s="7" t="s">
        <v>23</v>
      </c>
      <c r="B19" s="8"/>
      <c r="C19" s="8"/>
      <c r="D19" s="8"/>
      <c r="E19" s="8"/>
      <c r="F19" s="8"/>
      <c r="G19" s="9"/>
    </row>
    <row r="20" spans="1:7" ht="15" thickBot="1">
      <c r="A20" s="10" t="s">
        <v>8</v>
      </c>
      <c r="B20" s="11"/>
      <c r="C20" s="11"/>
      <c r="D20" s="11"/>
      <c r="E20" s="11"/>
      <c r="F20" s="11"/>
      <c r="G20" s="12"/>
    </row>
    <row r="21" spans="1:7" ht="15" thickBot="1">
      <c r="A21" s="13" t="s">
        <v>1</v>
      </c>
      <c r="B21" s="29">
        <f>B23-(B22/80)-25</f>
        <v>-25</v>
      </c>
      <c r="C21" s="30"/>
      <c r="D21" s="11"/>
      <c r="E21" s="11"/>
      <c r="F21" s="11"/>
      <c r="G21" s="12"/>
    </row>
    <row r="22" spans="1:7" ht="14.25">
      <c r="A22" s="14" t="s">
        <v>3</v>
      </c>
      <c r="B22" s="4">
        <v>0</v>
      </c>
      <c r="C22" s="11" t="s">
        <v>14</v>
      </c>
      <c r="D22" s="11"/>
      <c r="E22" s="11"/>
      <c r="F22" s="11"/>
      <c r="G22" s="12"/>
    </row>
    <row r="23" spans="1:7" ht="14.25">
      <c r="A23" s="15" t="s">
        <v>5</v>
      </c>
      <c r="B23" s="2">
        <v>0</v>
      </c>
      <c r="C23" s="11" t="s">
        <v>15</v>
      </c>
      <c r="D23" s="11"/>
      <c r="E23" s="11"/>
      <c r="F23" s="11"/>
      <c r="G23" s="12"/>
    </row>
    <row r="24" spans="1:7" ht="14.25">
      <c r="A24" s="16"/>
      <c r="B24" s="11"/>
      <c r="C24" s="11"/>
      <c r="D24" s="11"/>
      <c r="E24" s="11"/>
      <c r="F24" s="11"/>
      <c r="G24" s="12"/>
    </row>
    <row r="25" spans="1:7" ht="14.25">
      <c r="A25" s="17" t="s">
        <v>11</v>
      </c>
      <c r="B25" s="18"/>
      <c r="C25" s="18"/>
      <c r="D25" s="18"/>
      <c r="E25" s="18"/>
      <c r="F25" s="18"/>
      <c r="G25" s="12"/>
    </row>
    <row r="26" spans="1:7" ht="14.25">
      <c r="A26" s="19" t="s">
        <v>1</v>
      </c>
      <c r="B26" s="2"/>
      <c r="C26" s="20" t="s">
        <v>16</v>
      </c>
      <c r="D26" s="20"/>
      <c r="E26" s="18"/>
      <c r="F26" s="18"/>
      <c r="G26" s="12"/>
    </row>
    <row r="27" spans="1:7" ht="15" thickBot="1">
      <c r="A27" s="21" t="s">
        <v>3</v>
      </c>
      <c r="B27" s="3"/>
      <c r="C27" s="11" t="s">
        <v>14</v>
      </c>
      <c r="D27" s="11"/>
      <c r="E27" s="18"/>
      <c r="F27" s="18"/>
      <c r="G27" s="12"/>
    </row>
    <row r="28" spans="1:7" ht="15" thickBot="1">
      <c r="A28" s="22" t="s">
        <v>5</v>
      </c>
      <c r="B28" s="29">
        <f>(B27/80)+B26+25</f>
        <v>25</v>
      </c>
      <c r="C28" s="31"/>
      <c r="D28" s="11"/>
      <c r="E28" s="11"/>
      <c r="F28" s="11"/>
      <c r="G28" s="12"/>
    </row>
    <row r="29" spans="1:7" ht="14.25">
      <c r="A29" s="16"/>
      <c r="B29" s="11"/>
      <c r="C29" s="11"/>
      <c r="D29" s="11"/>
      <c r="E29" s="11"/>
      <c r="F29" s="11"/>
      <c r="G29" s="12"/>
    </row>
    <row r="30" spans="1:10" ht="14.25">
      <c r="A30" s="17" t="s">
        <v>12</v>
      </c>
      <c r="B30" s="11"/>
      <c r="C30" s="11"/>
      <c r="D30" s="11"/>
      <c r="E30" s="11"/>
      <c r="F30" s="11"/>
      <c r="G30" s="12"/>
      <c r="I30" s="6" t="s">
        <v>21</v>
      </c>
      <c r="J30" s="6"/>
    </row>
    <row r="31" spans="1:10" ht="15" thickBot="1">
      <c r="A31" s="21" t="s">
        <v>1</v>
      </c>
      <c r="B31" s="5"/>
      <c r="C31" s="20" t="s">
        <v>16</v>
      </c>
      <c r="D31" s="11"/>
      <c r="E31" s="11"/>
      <c r="F31" s="11"/>
      <c r="G31" s="12"/>
      <c r="I31" s="6" t="s">
        <v>22</v>
      </c>
      <c r="J31" s="6"/>
    </row>
    <row r="32" spans="1:7" ht="15" thickBot="1">
      <c r="A32" s="22" t="s">
        <v>3</v>
      </c>
      <c r="B32" s="29">
        <f>-80*((B31+25)-B33)</f>
        <v>-2000</v>
      </c>
      <c r="C32" s="30"/>
      <c r="D32" s="11"/>
      <c r="E32" s="11"/>
      <c r="F32" s="11"/>
      <c r="G32" s="12"/>
    </row>
    <row r="33" spans="1:7" ht="15" thickBot="1">
      <c r="A33" s="23" t="s">
        <v>5</v>
      </c>
      <c r="B33" s="24"/>
      <c r="C33" s="25" t="s">
        <v>15</v>
      </c>
      <c r="D33" s="25"/>
      <c r="E33" s="25"/>
      <c r="F33" s="25"/>
      <c r="G33" s="26"/>
    </row>
    <row r="34" ht="15" thickBot="1" thickTop="1"/>
    <row r="35" spans="1:7" ht="15" thickTop="1">
      <c r="A35" s="7" t="s">
        <v>24</v>
      </c>
      <c r="B35" s="8"/>
      <c r="C35" s="8"/>
      <c r="D35" s="8"/>
      <c r="E35" s="8"/>
      <c r="F35" s="8"/>
      <c r="G35" s="9"/>
    </row>
    <row r="36" spans="1:14" ht="15" thickBot="1">
      <c r="A36" s="10" t="s">
        <v>8</v>
      </c>
      <c r="B36" s="11"/>
      <c r="C36" s="11"/>
      <c r="D36" s="11"/>
      <c r="E36" s="11"/>
      <c r="F36" s="11"/>
      <c r="G36" s="12"/>
      <c r="H36" s="40" t="s">
        <v>0</v>
      </c>
      <c r="I36" s="40"/>
      <c r="J36" s="40"/>
      <c r="K36" s="40"/>
      <c r="L36" s="40"/>
      <c r="M36" s="40"/>
      <c r="N36" s="40"/>
    </row>
    <row r="37" spans="1:8" ht="15" thickBot="1">
      <c r="A37" s="13" t="s">
        <v>1</v>
      </c>
      <c r="B37" s="29">
        <f>B39-(B38/36)-25</f>
        <v>-25</v>
      </c>
      <c r="C37" s="30"/>
      <c r="D37" s="11"/>
      <c r="E37" s="11"/>
      <c r="F37" s="11"/>
      <c r="G37" s="12"/>
      <c r="H37" t="s">
        <v>13</v>
      </c>
    </row>
    <row r="38" spans="1:7" ht="14.25">
      <c r="A38" s="14" t="s">
        <v>3</v>
      </c>
      <c r="B38" s="4"/>
      <c r="C38" s="11" t="s">
        <v>14</v>
      </c>
      <c r="D38" s="11"/>
      <c r="E38" s="11"/>
      <c r="F38" s="11"/>
      <c r="G38" s="12"/>
    </row>
    <row r="39" spans="1:9" ht="14.25">
      <c r="A39" s="15" t="s">
        <v>5</v>
      </c>
      <c r="B39" s="2"/>
      <c r="C39" s="11" t="s">
        <v>15</v>
      </c>
      <c r="D39" s="11"/>
      <c r="E39" s="11"/>
      <c r="F39" s="11"/>
      <c r="G39" s="12"/>
      <c r="H39" s="1" t="s">
        <v>1</v>
      </c>
      <c r="I39" t="s">
        <v>2</v>
      </c>
    </row>
    <row r="40" spans="1:9" ht="14.25">
      <c r="A40" s="16"/>
      <c r="B40" s="11"/>
      <c r="C40" s="11"/>
      <c r="D40" s="11"/>
      <c r="E40" s="11"/>
      <c r="F40" s="11"/>
      <c r="G40" s="12"/>
      <c r="H40" s="1" t="s">
        <v>3</v>
      </c>
      <c r="I40" t="s">
        <v>4</v>
      </c>
    </row>
    <row r="41" spans="1:9" ht="14.25">
      <c r="A41" s="17" t="s">
        <v>11</v>
      </c>
      <c r="B41" s="18"/>
      <c r="C41" s="18"/>
      <c r="D41" s="18"/>
      <c r="E41" s="18"/>
      <c r="F41" s="18"/>
      <c r="G41" s="12"/>
      <c r="H41" s="1" t="s">
        <v>5</v>
      </c>
      <c r="I41" t="s">
        <v>6</v>
      </c>
    </row>
    <row r="42" spans="1:9" ht="14.25">
      <c r="A42" s="19" t="s">
        <v>1</v>
      </c>
      <c r="B42" s="2"/>
      <c r="C42" s="20" t="s">
        <v>16</v>
      </c>
      <c r="D42" s="20"/>
      <c r="E42" s="18"/>
      <c r="F42" s="18"/>
      <c r="G42" s="12"/>
      <c r="H42" s="1" t="s">
        <v>7</v>
      </c>
      <c r="I42" t="s">
        <v>9</v>
      </c>
    </row>
    <row r="43" spans="1:9" ht="15" thickBot="1">
      <c r="A43" s="21" t="s">
        <v>3</v>
      </c>
      <c r="B43" s="3"/>
      <c r="C43" s="11" t="s">
        <v>14</v>
      </c>
      <c r="D43" s="11"/>
      <c r="E43" s="18"/>
      <c r="F43" s="18"/>
      <c r="G43" s="12"/>
      <c r="H43" s="1" t="s">
        <v>10</v>
      </c>
      <c r="I43" t="s">
        <v>17</v>
      </c>
    </row>
    <row r="44" spans="1:7" ht="15" thickBot="1">
      <c r="A44" s="22" t="s">
        <v>5</v>
      </c>
      <c r="B44" s="29">
        <f>(B43/36)+B42+25</f>
        <v>25</v>
      </c>
      <c r="C44" s="31"/>
      <c r="D44" s="11"/>
      <c r="E44" s="11"/>
      <c r="F44" s="11"/>
      <c r="G44" s="12"/>
    </row>
    <row r="45" spans="1:14" ht="14.25">
      <c r="A45" s="16"/>
      <c r="B45" s="11"/>
      <c r="C45" s="11"/>
      <c r="D45" s="11"/>
      <c r="E45" s="11"/>
      <c r="F45" s="11"/>
      <c r="G45" s="12"/>
      <c r="H45" s="39" t="s">
        <v>18</v>
      </c>
      <c r="I45" s="39"/>
      <c r="J45" s="39"/>
      <c r="K45" s="39"/>
      <c r="L45" s="39"/>
      <c r="M45" s="39"/>
      <c r="N45" s="39"/>
    </row>
    <row r="46" spans="1:7" ht="14.25">
      <c r="A46" s="17" t="s">
        <v>12</v>
      </c>
      <c r="B46" s="11"/>
      <c r="C46" s="11"/>
      <c r="D46" s="11"/>
      <c r="E46" s="11"/>
      <c r="F46" s="11"/>
      <c r="G46" s="12"/>
    </row>
    <row r="47" spans="1:8" ht="15" thickBot="1">
      <c r="A47" s="21" t="s">
        <v>1</v>
      </c>
      <c r="B47" s="5"/>
      <c r="C47" s="20" t="s">
        <v>16</v>
      </c>
      <c r="D47" s="11"/>
      <c r="E47" s="11"/>
      <c r="F47" s="11"/>
      <c r="G47" s="12"/>
      <c r="H47" s="6" t="s">
        <v>19</v>
      </c>
    </row>
    <row r="48" spans="1:8" ht="15" thickBot="1">
      <c r="A48" s="22" t="s">
        <v>3</v>
      </c>
      <c r="B48" s="29">
        <f>-36*((B47+25)-B49)</f>
        <v>-900</v>
      </c>
      <c r="C48" s="30"/>
      <c r="D48" s="11"/>
      <c r="E48" s="11"/>
      <c r="F48" s="11"/>
      <c r="G48" s="12"/>
      <c r="H48" s="6" t="s">
        <v>20</v>
      </c>
    </row>
    <row r="49" spans="1:7" ht="15" thickBot="1">
      <c r="A49" s="23" t="s">
        <v>5</v>
      </c>
      <c r="B49" s="24"/>
      <c r="C49" s="25" t="s">
        <v>15</v>
      </c>
      <c r="D49" s="25"/>
      <c r="E49" s="25"/>
      <c r="F49" s="25"/>
      <c r="G49" s="26"/>
    </row>
    <row r="50" ht="15" thickTop="1"/>
    <row r="51" spans="1:7" ht="15" thickBot="1">
      <c r="A51" s="25"/>
      <c r="B51" s="25"/>
      <c r="C51" s="25"/>
      <c r="D51" s="25"/>
      <c r="E51" s="25"/>
      <c r="F51" s="25"/>
      <c r="G51" s="25"/>
    </row>
    <row r="52" spans="1:7" ht="15" thickTop="1">
      <c r="A52" s="10" t="s">
        <v>25</v>
      </c>
      <c r="B52" s="11"/>
      <c r="C52" s="11"/>
      <c r="D52" s="11"/>
      <c r="E52" s="11"/>
      <c r="F52" s="11"/>
      <c r="G52" s="12"/>
    </row>
    <row r="53" spans="1:7" ht="15" thickBot="1">
      <c r="A53" s="10" t="s">
        <v>8</v>
      </c>
      <c r="B53" s="11"/>
      <c r="C53" s="11"/>
      <c r="D53" s="11"/>
      <c r="E53" s="11"/>
      <c r="F53" s="11"/>
      <c r="G53" s="12"/>
    </row>
    <row r="54" spans="1:7" ht="15" thickBot="1">
      <c r="A54" s="13" t="s">
        <v>1</v>
      </c>
      <c r="B54" s="29">
        <f>B56-(B55/20)-25</f>
        <v>-25</v>
      </c>
      <c r="C54" s="30"/>
      <c r="D54" s="11"/>
      <c r="E54" s="11"/>
      <c r="F54" s="11"/>
      <c r="G54" s="12"/>
    </row>
    <row r="55" spans="1:7" ht="14.25">
      <c r="A55" s="14" t="s">
        <v>3</v>
      </c>
      <c r="B55" s="37"/>
      <c r="C55" s="30" t="s">
        <v>14</v>
      </c>
      <c r="D55" s="11"/>
      <c r="E55" s="11"/>
      <c r="F55" s="11"/>
      <c r="G55" s="12"/>
    </row>
    <row r="56" spans="1:7" ht="14.25">
      <c r="A56" s="15" t="s">
        <v>5</v>
      </c>
      <c r="B56" s="38"/>
      <c r="C56" s="30" t="s">
        <v>15</v>
      </c>
      <c r="D56" s="11"/>
      <c r="E56" s="11"/>
      <c r="F56" s="11"/>
      <c r="G56" s="12"/>
    </row>
    <row r="57" spans="1:7" ht="14.25">
      <c r="A57" s="16"/>
      <c r="B57" s="30"/>
      <c r="C57" s="30"/>
      <c r="D57" s="11"/>
      <c r="E57" s="11"/>
      <c r="F57" s="11"/>
      <c r="G57" s="12"/>
    </row>
    <row r="58" spans="1:7" ht="14.25">
      <c r="A58" s="17" t="s">
        <v>11</v>
      </c>
      <c r="B58" s="18"/>
      <c r="C58" s="18"/>
      <c r="D58" s="18"/>
      <c r="E58" s="18"/>
      <c r="F58" s="18"/>
      <c r="G58" s="12"/>
    </row>
    <row r="59" spans="1:7" ht="14.25">
      <c r="A59" s="19" t="s">
        <v>1</v>
      </c>
      <c r="B59" s="2"/>
      <c r="C59" s="20" t="s">
        <v>16</v>
      </c>
      <c r="D59" s="20"/>
      <c r="E59" s="18"/>
      <c r="F59" s="18"/>
      <c r="G59" s="12"/>
    </row>
    <row r="60" spans="1:7" ht="15" thickBot="1">
      <c r="A60" s="21" t="s">
        <v>3</v>
      </c>
      <c r="B60" s="3"/>
      <c r="C60" s="11" t="s">
        <v>14</v>
      </c>
      <c r="D60" s="11"/>
      <c r="E60" s="18"/>
      <c r="F60" s="18"/>
      <c r="G60" s="12"/>
    </row>
    <row r="61" spans="1:7" ht="15" thickBot="1">
      <c r="A61" s="22" t="s">
        <v>5</v>
      </c>
      <c r="B61" s="29">
        <f>(B60/20)+B59+25</f>
        <v>25</v>
      </c>
      <c r="C61" s="31"/>
      <c r="D61" s="11"/>
      <c r="E61" s="11"/>
      <c r="F61" s="11"/>
      <c r="G61" s="12"/>
    </row>
    <row r="62" spans="1:7" ht="14.25">
      <c r="A62" s="16"/>
      <c r="B62" s="30"/>
      <c r="C62" s="30"/>
      <c r="D62" s="11"/>
      <c r="E62" s="11"/>
      <c r="F62" s="11"/>
      <c r="G62" s="12"/>
    </row>
    <row r="63" spans="1:7" ht="14.25">
      <c r="A63" s="17" t="s">
        <v>12</v>
      </c>
      <c r="B63" s="30"/>
      <c r="C63" s="30"/>
      <c r="D63" s="11"/>
      <c r="E63" s="11"/>
      <c r="F63" s="11"/>
      <c r="G63" s="12"/>
    </row>
    <row r="64" spans="1:7" ht="15" thickBot="1">
      <c r="A64" s="21" t="s">
        <v>1</v>
      </c>
      <c r="B64" s="35"/>
      <c r="C64" s="36" t="s">
        <v>16</v>
      </c>
      <c r="D64" s="11"/>
      <c r="E64" s="11"/>
      <c r="F64" s="11"/>
      <c r="G64" s="12"/>
    </row>
    <row r="65" spans="1:7" ht="15" thickBot="1">
      <c r="A65" s="22" t="s">
        <v>3</v>
      </c>
      <c r="B65" s="29">
        <f>-20*((B64+25)-B66)</f>
        <v>-500</v>
      </c>
      <c r="C65" s="30"/>
      <c r="D65" s="11"/>
      <c r="E65" s="11"/>
      <c r="F65" s="11"/>
      <c r="G65" s="12"/>
    </row>
    <row r="66" spans="1:7" ht="15" thickBot="1">
      <c r="A66" s="23" t="s">
        <v>5</v>
      </c>
      <c r="B66" s="32"/>
      <c r="C66" s="33" t="s">
        <v>15</v>
      </c>
      <c r="D66" s="25"/>
      <c r="E66" s="25"/>
      <c r="F66" s="25"/>
      <c r="G66" s="26"/>
    </row>
    <row r="67" spans="2:3" ht="15" thickTop="1">
      <c r="B67" s="34"/>
      <c r="C67" s="34"/>
    </row>
    <row r="68" spans="2:3" ht="14.25">
      <c r="B68" s="34"/>
      <c r="C68" s="34"/>
    </row>
  </sheetData>
  <sheetProtection password="8FD1" sheet="1" objects="1" scenarios="1"/>
  <protectedRanges>
    <protectedRange sqref="B22 B38 B55" name="Range1"/>
    <protectedRange sqref="B23 B39 B56" name="Range2"/>
    <protectedRange sqref="B26 B42 B59" name="Range3"/>
    <protectedRange sqref="B27 B43 B60" name="Range4"/>
    <protectedRange sqref="B31 B47 B64" name="Range5"/>
    <protectedRange sqref="B33 B49 B66" name="Range6"/>
  </protectedRanges>
  <mergeCells count="4">
    <mergeCell ref="A14:G14"/>
    <mergeCell ref="A5:G5"/>
    <mergeCell ref="H36:N36"/>
    <mergeCell ref="H45:N45"/>
  </mergeCells>
  <printOptions/>
  <pageMargins left="0.7" right="0.7" top="0.75" bottom="0.75" header="0.3" footer="0.3"/>
  <pageSetup horizontalDpi="300" verticalDpi="300" orientation="landscape" r:id="rId2"/>
  <headerFooter>
    <oddHeader>&amp;CSidewinder Pumps Inc.
Gas Recovery Formulas&amp;R12/10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</dc:creator>
  <cp:keywords/>
  <dc:description/>
  <cp:lastModifiedBy>Guy</cp:lastModifiedBy>
  <cp:lastPrinted>2010-12-07T18:01:34Z</cp:lastPrinted>
  <dcterms:created xsi:type="dcterms:W3CDTF">2010-05-03T15:41:34Z</dcterms:created>
  <dcterms:modified xsi:type="dcterms:W3CDTF">2010-12-15T17:53:50Z</dcterms:modified>
  <cp:category/>
  <cp:version/>
  <cp:contentType/>
  <cp:contentStatus/>
</cp:coreProperties>
</file>